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acrificio\Captura sacrificio 2025\PUBLICACIONES Y JUSTIFICACIONES\11- noviembre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2" l="1"/>
  <c r="F52" i="2"/>
  <c r="G52" i="2"/>
  <c r="E52" i="2"/>
  <c r="D52" i="2"/>
  <c r="C52" i="2"/>
  <c r="B52" i="2"/>
  <c r="G51" i="2"/>
  <c r="B40" i="2"/>
  <c r="G24" i="2"/>
  <c r="D24" i="2"/>
  <c r="C24" i="2"/>
  <c r="F24" i="2"/>
  <c r="B13" i="2" l="1"/>
  <c r="D12" i="2"/>
  <c r="C12" i="2"/>
  <c r="G12" i="2"/>
  <c r="F12" i="2"/>
  <c r="E23" i="2" l="1"/>
  <c r="E12" i="2" s="1"/>
  <c r="B23" i="2"/>
  <c r="B12" i="2" s="1"/>
  <c r="E35" i="2"/>
  <c r="E24" i="2" s="1"/>
  <c r="B35" i="2"/>
  <c r="B24" i="2" s="1"/>
  <c r="E25" i="2" l="1"/>
  <c r="F49" i="2"/>
  <c r="G49" i="2"/>
  <c r="G50" i="2"/>
  <c r="F50" i="2"/>
  <c r="C49" i="2"/>
  <c r="C50" i="2"/>
  <c r="F51" i="2" l="1"/>
  <c r="D39" i="2" l="1"/>
  <c r="D38" i="2"/>
  <c r="D37" i="2"/>
  <c r="F39" i="2"/>
  <c r="F38" i="2"/>
  <c r="F37" i="2"/>
  <c r="G39" i="2"/>
  <c r="G38" i="2"/>
  <c r="G37" i="2"/>
  <c r="C39" i="2"/>
  <c r="C38" i="2"/>
  <c r="C37" i="2"/>
  <c r="D51" i="2" l="1"/>
  <c r="C51" i="2"/>
  <c r="E22" i="2"/>
  <c r="E51" i="2" s="1"/>
  <c r="B22" i="2"/>
  <c r="B33" i="2" l="1"/>
  <c r="E33" i="2"/>
  <c r="E34" i="2" l="1"/>
  <c r="G48" i="2"/>
  <c r="G47" i="2"/>
  <c r="G46" i="2"/>
  <c r="G45" i="2"/>
  <c r="G44" i="2"/>
  <c r="G43" i="2"/>
  <c r="G42" i="2"/>
  <c r="F48" i="2"/>
  <c r="F47" i="2"/>
  <c r="F46" i="2"/>
  <c r="F45" i="2"/>
  <c r="F44" i="2"/>
  <c r="F43" i="2"/>
  <c r="F42" i="2"/>
  <c r="D49" i="2"/>
  <c r="D48" i="2"/>
  <c r="D47" i="2"/>
  <c r="D46" i="2"/>
  <c r="D45" i="2"/>
  <c r="D44" i="2"/>
  <c r="D43" i="2"/>
  <c r="D42" i="2"/>
  <c r="C48" i="2"/>
  <c r="C47" i="2"/>
  <c r="C46" i="2"/>
  <c r="C45" i="2"/>
  <c r="C44" i="2"/>
  <c r="C43" i="2"/>
  <c r="C42" i="2"/>
  <c r="B31" i="2" l="1"/>
  <c r="E31" i="2"/>
  <c r="E20" i="2"/>
  <c r="E49" i="2" s="1"/>
  <c r="B20" i="2"/>
  <c r="D40" i="2" l="1"/>
  <c r="C40" i="2"/>
  <c r="B34" i="2"/>
  <c r="B51" i="2" s="1"/>
  <c r="E21" i="2"/>
  <c r="E50" i="2" s="1"/>
  <c r="B21" i="2"/>
  <c r="B50" i="2" s="1"/>
  <c r="B32" i="2"/>
  <c r="B49" i="2" s="1"/>
  <c r="E32" i="2"/>
  <c r="B18" i="2"/>
  <c r="B29" i="2"/>
  <c r="E29" i="2"/>
  <c r="E18" i="2"/>
  <c r="E47" i="2" s="1"/>
  <c r="B14" i="2"/>
  <c r="B15" i="2"/>
  <c r="B16" i="2"/>
  <c r="B17" i="2"/>
  <c r="B46" i="2" s="1"/>
  <c r="B19" i="2"/>
  <c r="B48" i="2" s="1"/>
  <c r="B25" i="2"/>
  <c r="B42" i="2" s="1"/>
  <c r="B26" i="2"/>
  <c r="B27" i="2"/>
  <c r="B28" i="2"/>
  <c r="B30" i="2"/>
  <c r="B47" i="2" s="1"/>
  <c r="E30" i="2"/>
  <c r="E28" i="2"/>
  <c r="E27" i="2"/>
  <c r="E26" i="2"/>
  <c r="G40" i="2"/>
  <c r="F40" i="2"/>
  <c r="E19" i="2"/>
  <c r="E48" i="2" s="1"/>
  <c r="E17" i="2"/>
  <c r="E16" i="2"/>
  <c r="E15" i="2"/>
  <c r="E14" i="2"/>
  <c r="E13" i="2"/>
  <c r="E42" i="2" s="1"/>
  <c r="E11" i="2"/>
  <c r="B11" i="2"/>
  <c r="E10" i="2"/>
  <c r="B10" i="2"/>
  <c r="E9" i="2"/>
  <c r="B9" i="2"/>
  <c r="E38" i="2" l="1"/>
  <c r="B38" i="2"/>
  <c r="B39" i="2"/>
  <c r="E39" i="2"/>
  <c r="E43" i="2"/>
  <c r="B45" i="2"/>
  <c r="B37" i="2"/>
  <c r="B44" i="2"/>
  <c r="E37" i="2"/>
  <c r="B43" i="2"/>
  <c r="E44" i="2"/>
  <c r="E45" i="2"/>
  <c r="E46" i="2"/>
  <c r="E40" i="2"/>
</calcChain>
</file>

<file path=xl/sharedStrings.xml><?xml version="1.0" encoding="utf-8"?>
<sst xmlns="http://schemas.openxmlformats.org/spreadsheetml/2006/main" count="59" uniqueCount="47">
  <si>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</si>
  <si>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</si>
  <si>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</si>
  <si>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</si>
  <si>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</si>
  <si>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</si>
  <si>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</si>
  <si>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</si>
  <si>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</si>
  <si>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</si>
  <si>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</si>
  <si>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</si>
  <si>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</si>
  <si>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</si>
  <si>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</si>
  <si>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</si>
  <si>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</si>
  <si>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</si>
  <si>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</si>
  <si>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</si>
  <si>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</si>
  <si>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</si>
  <si>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</si>
  <si>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</si>
  <si>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</si>
  <si>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</si>
  <si>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</si>
  <si>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</si>
  <si>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</si>
  <si>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</si>
  <si>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</si>
  <si>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</si>
  <si>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</si>
  <si>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 xml:space="preserve">  Julio</t>
  </si>
  <si>
    <t>Julio</t>
  </si>
  <si>
    <t>Agosto</t>
  </si>
  <si>
    <t xml:space="preserve">  Agosto</t>
  </si>
  <si>
    <t xml:space="preserve">  Septiembre</t>
  </si>
  <si>
    <t>Septiembre</t>
  </si>
  <si>
    <t>Octubre</t>
  </si>
  <si>
    <t xml:space="preserve">  Octubre</t>
  </si>
  <si>
    <t>0.0  Cuaando la cantidad es menor a la mitad de la unidad de fracción decimal adoptada para la expreción del dato.</t>
  </si>
  <si>
    <t xml:space="preserve">  Noviembre</t>
  </si>
  <si>
    <t>Noviembre</t>
  </si>
  <si>
    <t>Variación porcentual acumulada: Enero - noviembre</t>
  </si>
  <si>
    <t>SACRIFICIO DE GANADO VACUNO Y PORCINO EN LA REPÚBLICA, POR SEXO: 
ENERO - NOVIEMBRE 2021-25</t>
  </si>
  <si>
    <t>Enero -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</si>
</sst>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93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4" xfId="0" applyNumberFormat="1" applyFont="1" applyFill="1" applyBorder="1" applyAlignment="1">
      <alignment vertical="center"/>
    </xf>
    <xf numFmtId="0" fontId="0" fillId="0" borderId="16" xfId="0" applyBorder="1"/>
    <xf numFmtId="49" fontId="5" fillId="0" borderId="0" xfId="0" applyNumberFormat="1" applyFont="1" applyAlignment="1">
      <alignment vertical="center"/>
    </xf>
    <xf numFmtId="37" fontId="5" fillId="0" borderId="0" xfId="0" applyNumberFormat="1" applyFont="1" applyBorder="1" applyProtection="1"/>
    <xf numFmtId="37" fontId="5" fillId="0" borderId="0" xfId="0" applyNumberFormat="1" applyFont="1" applyFill="1" applyBorder="1" applyProtection="1"/>
    <xf numFmtId="3" fontId="2" fillId="0" borderId="12" xfId="0" applyNumberFormat="1" applyFont="1" applyFill="1" applyBorder="1" applyAlignment="1">
      <alignment horizontal="right" vertical="center"/>
    </xf>
    <xf numFmtId="3" fontId="3" fillId="0" borderId="12" xfId="0" applyNumberFormat="1" applyFont="1" applyFill="1" applyBorder="1" applyAlignment="1">
      <alignment horizontal="right" wrapText="1"/>
    </xf>
    <xf numFmtId="3" fontId="2" fillId="0" borderId="12" xfId="2" applyNumberFormat="1" applyFont="1" applyFill="1" applyBorder="1" applyAlignment="1" applyProtection="1">
      <alignment horizontal="right"/>
    </xf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60"/>
  <sheetViews>
    <sheetView showGridLines="0" tabSelected="1" zoomScaleNormal="100" workbookViewId="0">
      <selection activeCell="A5" sqref="A5:A7"/>
    </sheetView>
  </sheetViews>
  <sheetFormatPr baseColWidth="10" defaultRowHeight="15"/>
  <cols>
    <col min="1" max="1" width="20.5703125" style="13" customWidth="1"/>
    <col min="2" max="7" width="1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35.25" customHeight="1">
      <c r="A4" s="88" t="s">
        <v>45</v>
      </c>
      <c r="B4" s="88"/>
      <c r="C4" s="88"/>
      <c r="D4" s="88"/>
      <c r="E4" s="88"/>
      <c r="F4" s="88"/>
      <c r="G4" s="8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9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9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9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18" customHeight="1">
      <c r="A8" s="80"/>
      <c r="B8" s="91" t="s">
        <v>46</v>
      </c>
      <c r="C8" s="92"/>
      <c r="D8" s="92"/>
      <c r="E8" s="92"/>
      <c r="F8" s="92"/>
      <c r="G8" s="92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4.25" customHeight="1">
      <c r="A9" s="37">
        <v>2021</v>
      </c>
      <c r="B9" s="40">
        <f t="shared" ref="B9:B11" si="0">SUM(C9:D9)</f>
        <v>320517</v>
      </c>
      <c r="C9" s="15">
        <v>187649</v>
      </c>
      <c r="D9" s="15">
        <v>132868</v>
      </c>
      <c r="E9" s="4">
        <f t="shared" ref="E9:E23" si="1">SUM(F9:G9)</f>
        <v>566965</v>
      </c>
      <c r="F9" s="15">
        <v>288569</v>
      </c>
      <c r="G9" s="16">
        <v>278396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4.25" customHeight="1">
      <c r="A10" s="37">
        <v>2022</v>
      </c>
      <c r="B10" s="2">
        <f t="shared" si="0"/>
        <v>324918</v>
      </c>
      <c r="C10" s="15">
        <v>169863</v>
      </c>
      <c r="D10" s="15">
        <v>155055</v>
      </c>
      <c r="E10" s="4">
        <f t="shared" si="1"/>
        <v>613247</v>
      </c>
      <c r="F10" s="15">
        <v>311250</v>
      </c>
      <c r="G10" s="16">
        <v>301997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4.25" customHeight="1">
      <c r="A11" s="18">
        <v>2023</v>
      </c>
      <c r="B11" s="31">
        <f t="shared" si="0"/>
        <v>315250</v>
      </c>
      <c r="C11" s="3">
        <v>154894</v>
      </c>
      <c r="D11" s="3">
        <v>160356</v>
      </c>
      <c r="E11" s="4">
        <f t="shared" si="1"/>
        <v>625890</v>
      </c>
      <c r="F11" s="3">
        <v>318154.571</v>
      </c>
      <c r="G11" s="5">
        <v>307735.429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4.25" customHeight="1">
      <c r="A12" s="18">
        <v>2024</v>
      </c>
      <c r="B12" s="31">
        <f t="shared" ref="B12:E12" si="2">SUM(B13:B23)</f>
        <v>301630</v>
      </c>
      <c r="C12" s="54">
        <f t="shared" si="2"/>
        <v>159965</v>
      </c>
      <c r="D12" s="54">
        <f t="shared" si="2"/>
        <v>141665</v>
      </c>
      <c r="E12" s="61">
        <f t="shared" si="2"/>
        <v>594677</v>
      </c>
      <c r="F12" s="54">
        <f>SUM(F13:F23)</f>
        <v>303167</v>
      </c>
      <c r="G12" s="55">
        <f>SUM(G13:G23)</f>
        <v>291510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4.25" customHeight="1">
      <c r="A13" s="18" t="s">
        <v>21</v>
      </c>
      <c r="B13" s="31">
        <f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4.25" customHeight="1">
      <c r="A14" s="18" t="s">
        <v>20</v>
      </c>
      <c r="B14" s="31">
        <f t="shared" ref="B14:B35" si="3">SUM(C14:D14)</f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4.25" customHeight="1">
      <c r="A15" s="18" t="s">
        <v>23</v>
      </c>
      <c r="B15" s="31">
        <f t="shared" si="3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4.25" customHeight="1">
      <c r="A16" s="18" t="s">
        <v>24</v>
      </c>
      <c r="B16" s="31">
        <f t="shared" si="3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35" ht="14.25" customHeight="1">
      <c r="A17" s="18" t="s">
        <v>25</v>
      </c>
      <c r="B17" s="31">
        <f t="shared" si="3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35" ht="14.25" customHeight="1">
      <c r="A18" s="18" t="s">
        <v>32</v>
      </c>
      <c r="B18" s="31">
        <f>SUM(C18:D18)</f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35" ht="14.25" customHeight="1">
      <c r="A19" s="18" t="s">
        <v>33</v>
      </c>
      <c r="B19" s="31">
        <f t="shared" si="3"/>
        <v>29044</v>
      </c>
      <c r="C19" s="54">
        <v>14865</v>
      </c>
      <c r="D19" s="54">
        <v>14179</v>
      </c>
      <c r="E19" s="61">
        <f t="shared" si="1"/>
        <v>57386</v>
      </c>
      <c r="F19" s="54">
        <v>29228</v>
      </c>
      <c r="G19" s="55">
        <v>28158</v>
      </c>
      <c r="H19" s="35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35" ht="14.25" customHeight="1">
      <c r="A20" s="18" t="s">
        <v>36</v>
      </c>
      <c r="B20" s="31">
        <f t="shared" si="3"/>
        <v>29869</v>
      </c>
      <c r="C20" s="54">
        <v>15269</v>
      </c>
      <c r="D20" s="54">
        <v>14600</v>
      </c>
      <c r="E20" s="61">
        <f t="shared" si="1"/>
        <v>55134</v>
      </c>
      <c r="F20" s="54">
        <v>29231</v>
      </c>
      <c r="G20" s="55">
        <v>25903</v>
      </c>
      <c r="H20" s="35"/>
      <c r="I20" s="25"/>
      <c r="J20" s="25"/>
      <c r="K20" s="35"/>
      <c r="L20" s="35"/>
      <c r="M20" s="32"/>
      <c r="N20" s="32"/>
      <c r="O20" s="32"/>
      <c r="P20" s="32"/>
      <c r="Q20" s="32"/>
      <c r="R20" s="32"/>
      <c r="S20" s="32"/>
    </row>
    <row r="21" spans="1:35" ht="14.25" customHeight="1">
      <c r="A21" s="18" t="s">
        <v>37</v>
      </c>
      <c r="B21" s="31">
        <f t="shared" si="3"/>
        <v>28867</v>
      </c>
      <c r="C21" s="54">
        <v>11978</v>
      </c>
      <c r="D21" s="54">
        <v>16889</v>
      </c>
      <c r="E21" s="61">
        <f t="shared" si="1"/>
        <v>55005</v>
      </c>
      <c r="F21" s="54">
        <v>27504</v>
      </c>
      <c r="G21" s="55">
        <v>27501</v>
      </c>
      <c r="H21" s="35"/>
      <c r="I21" s="25"/>
      <c r="J21" s="25"/>
      <c r="K21" s="35"/>
      <c r="L21" s="35"/>
      <c r="M21" s="32"/>
      <c r="N21" s="32"/>
      <c r="O21" s="32"/>
      <c r="P21" s="32"/>
      <c r="Q21" s="32"/>
      <c r="R21" s="32"/>
      <c r="S21" s="32"/>
    </row>
    <row r="22" spans="1:35" ht="14.25" customHeight="1">
      <c r="A22" s="18" t="s">
        <v>40</v>
      </c>
      <c r="B22" s="31">
        <f t="shared" si="3"/>
        <v>28359</v>
      </c>
      <c r="C22" s="54">
        <v>15532</v>
      </c>
      <c r="D22" s="54">
        <v>12827</v>
      </c>
      <c r="E22" s="61">
        <f t="shared" si="1"/>
        <v>58611</v>
      </c>
      <c r="F22" s="54">
        <v>29684</v>
      </c>
      <c r="G22" s="55">
        <v>28927</v>
      </c>
      <c r="H22" s="35"/>
      <c r="I22" s="25"/>
      <c r="J22" s="25"/>
      <c r="K22" s="35"/>
      <c r="L22" s="35"/>
      <c r="M22" s="32"/>
      <c r="N22" s="32"/>
      <c r="O22" s="32"/>
      <c r="P22" s="32"/>
      <c r="Q22" s="32"/>
      <c r="R22" s="32"/>
      <c r="S22" s="32"/>
    </row>
    <row r="23" spans="1:35" ht="14.25" customHeight="1">
      <c r="A23" s="18" t="s">
        <v>42</v>
      </c>
      <c r="B23" s="31">
        <f t="shared" si="3"/>
        <v>25803</v>
      </c>
      <c r="C23" s="54">
        <v>14633</v>
      </c>
      <c r="D23" s="54">
        <v>11170</v>
      </c>
      <c r="E23" s="61">
        <f t="shared" si="1"/>
        <v>53480</v>
      </c>
      <c r="F23" s="54">
        <v>27021</v>
      </c>
      <c r="G23" s="55">
        <v>26459</v>
      </c>
      <c r="H23" s="35"/>
      <c r="I23" s="25"/>
      <c r="J23" s="25"/>
      <c r="K23" s="35"/>
      <c r="L23" s="35"/>
      <c r="M23" s="32"/>
      <c r="N23" s="32"/>
      <c r="O23" s="32"/>
      <c r="P23" s="32"/>
      <c r="Q23" s="32"/>
      <c r="R23" s="32"/>
      <c r="S23" s="32"/>
    </row>
    <row r="24" spans="1:35" ht="14.25" customHeight="1">
      <c r="A24" s="38" t="s">
        <v>14</v>
      </c>
      <c r="B24" s="31">
        <f t="shared" ref="B24:E24" si="4">SUM(B25:B35)</f>
        <v>303845</v>
      </c>
      <c r="C24" s="54">
        <f t="shared" si="4"/>
        <v>165727</v>
      </c>
      <c r="D24" s="54">
        <f t="shared" si="4"/>
        <v>138118</v>
      </c>
      <c r="E24" s="61">
        <f t="shared" si="4"/>
        <v>623691</v>
      </c>
      <c r="F24" s="54">
        <f>SUM(F25:F35)</f>
        <v>316247</v>
      </c>
      <c r="G24" s="55">
        <f>SUM(G25:G35)</f>
        <v>307444</v>
      </c>
      <c r="H24" s="27"/>
      <c r="I24" s="25"/>
      <c r="J24" s="25"/>
      <c r="K24" s="35"/>
      <c r="L24" s="35"/>
      <c r="M24" s="32"/>
      <c r="N24" s="32"/>
      <c r="O24" s="32"/>
      <c r="P24" s="32"/>
      <c r="Q24" s="32"/>
      <c r="R24" s="32"/>
      <c r="S24" s="32"/>
    </row>
    <row r="25" spans="1:35" s="46" customFormat="1" ht="14.25" customHeight="1">
      <c r="A25" s="73" t="s">
        <v>11</v>
      </c>
      <c r="B25" s="31">
        <f t="shared" si="3"/>
        <v>29153</v>
      </c>
      <c r="C25" s="62">
        <v>16455</v>
      </c>
      <c r="D25" s="62">
        <v>12698</v>
      </c>
      <c r="E25" s="61">
        <f>SUM(F25:G25)</f>
        <v>46537</v>
      </c>
      <c r="F25" s="62">
        <v>24018</v>
      </c>
      <c r="G25" s="63">
        <v>22519</v>
      </c>
      <c r="H25" s="41"/>
      <c r="I25" s="42"/>
      <c r="J25" s="43"/>
      <c r="K25" s="44"/>
      <c r="L25" s="45"/>
      <c r="M25" s="45"/>
      <c r="N25" s="45"/>
      <c r="O25" s="44"/>
      <c r="P25" s="44"/>
      <c r="Q25" s="44"/>
      <c r="R25" s="44"/>
      <c r="S25" s="44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</row>
    <row r="26" spans="1:35" s="46" customFormat="1" ht="14.25" customHeight="1">
      <c r="A26" s="73" t="s">
        <v>15</v>
      </c>
      <c r="B26" s="31">
        <f t="shared" si="3"/>
        <v>27818</v>
      </c>
      <c r="C26" s="62">
        <v>15948</v>
      </c>
      <c r="D26" s="62">
        <v>11870</v>
      </c>
      <c r="E26" s="61">
        <f t="shared" ref="E26:E29" si="5">SUM(F26:G26)</f>
        <v>46071</v>
      </c>
      <c r="F26" s="62">
        <v>23293</v>
      </c>
      <c r="G26" s="63">
        <v>22778</v>
      </c>
      <c r="H26" s="41"/>
      <c r="I26" s="42"/>
      <c r="J26" s="43"/>
      <c r="K26" s="44"/>
      <c r="L26" s="45"/>
      <c r="M26" s="45"/>
      <c r="N26" s="45"/>
      <c r="O26" s="44"/>
      <c r="P26" s="44"/>
      <c r="Q26" s="44"/>
      <c r="R26" s="44"/>
      <c r="S26" s="44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</row>
    <row r="27" spans="1:35" s="46" customFormat="1" ht="14.25" customHeight="1">
      <c r="A27" s="18" t="s">
        <v>23</v>
      </c>
      <c r="B27" s="31">
        <f t="shared" si="3"/>
        <v>27136</v>
      </c>
      <c r="C27" s="62">
        <v>16055</v>
      </c>
      <c r="D27" s="62">
        <v>11081</v>
      </c>
      <c r="E27" s="61">
        <f t="shared" si="5"/>
        <v>47972</v>
      </c>
      <c r="F27" s="62">
        <v>24246</v>
      </c>
      <c r="G27" s="63">
        <v>23726</v>
      </c>
      <c r="H27" s="41"/>
      <c r="I27" s="42"/>
      <c r="J27" s="43"/>
      <c r="K27" s="44"/>
      <c r="L27" s="45"/>
      <c r="M27" s="45"/>
      <c r="N27" s="45"/>
      <c r="O27" s="44"/>
      <c r="P27" s="44"/>
      <c r="Q27" s="44"/>
      <c r="R27" s="44"/>
      <c r="S27" s="44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</row>
    <row r="28" spans="1:35" s="46" customFormat="1" ht="14.25" customHeight="1">
      <c r="A28" s="18" t="s">
        <v>24</v>
      </c>
      <c r="B28" s="31">
        <f t="shared" si="3"/>
        <v>26082</v>
      </c>
      <c r="C28" s="62">
        <v>15119</v>
      </c>
      <c r="D28" s="62">
        <v>10963</v>
      </c>
      <c r="E28" s="61">
        <f t="shared" si="5"/>
        <v>54953</v>
      </c>
      <c r="F28" s="62">
        <v>28232</v>
      </c>
      <c r="G28" s="63">
        <v>26721</v>
      </c>
      <c r="H28" s="41"/>
      <c r="I28" s="42"/>
      <c r="J28" s="43"/>
      <c r="K28" s="44"/>
      <c r="L28" s="45"/>
      <c r="M28" s="45"/>
      <c r="N28" s="45"/>
      <c r="O28" s="44"/>
      <c r="P28" s="44"/>
      <c r="Q28" s="44"/>
      <c r="R28" s="44"/>
      <c r="S28" s="44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</row>
    <row r="29" spans="1:35" s="46" customFormat="1" ht="14.25" customHeight="1">
      <c r="A29" s="18" t="s">
        <v>25</v>
      </c>
      <c r="B29" s="31">
        <f>SUM(C29:D29)</f>
        <v>27422</v>
      </c>
      <c r="C29" s="62">
        <v>11880</v>
      </c>
      <c r="D29" s="62">
        <v>15542</v>
      </c>
      <c r="E29" s="61">
        <f t="shared" si="5"/>
        <v>57941</v>
      </c>
      <c r="F29" s="62">
        <v>29597</v>
      </c>
      <c r="G29" s="63">
        <v>28344</v>
      </c>
      <c r="H29" s="41"/>
      <c r="I29" s="42"/>
      <c r="J29" s="43"/>
      <c r="K29" s="44"/>
      <c r="L29" s="45"/>
      <c r="M29" s="45"/>
      <c r="N29" s="45"/>
      <c r="O29" s="44"/>
      <c r="P29" s="44"/>
      <c r="Q29" s="44"/>
      <c r="R29" s="44"/>
      <c r="S29" s="44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</row>
    <row r="30" spans="1:35" s="46" customFormat="1" ht="14.25" customHeight="1">
      <c r="A30" s="18" t="s">
        <v>32</v>
      </c>
      <c r="B30" s="31">
        <f t="shared" si="3"/>
        <v>26477</v>
      </c>
      <c r="C30" s="62">
        <v>15045</v>
      </c>
      <c r="D30" s="62">
        <v>11432</v>
      </c>
      <c r="E30" s="61">
        <f t="shared" ref="E30:E35" si="6">SUM(F30:G30)</f>
        <v>59077</v>
      </c>
      <c r="F30" s="62">
        <v>29120</v>
      </c>
      <c r="G30" s="63">
        <v>29957</v>
      </c>
      <c r="H30" s="41"/>
      <c r="I30" s="42"/>
      <c r="J30" s="43"/>
      <c r="K30" s="44"/>
      <c r="L30" s="45"/>
      <c r="M30" s="45"/>
      <c r="N30" s="45"/>
      <c r="O30" s="44"/>
      <c r="P30" s="44"/>
      <c r="Q30" s="44"/>
      <c r="R30" s="44"/>
      <c r="S30" s="44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</row>
    <row r="31" spans="1:35" s="46" customFormat="1" ht="14.25" customHeight="1">
      <c r="A31" s="18" t="s">
        <v>33</v>
      </c>
      <c r="B31" s="31">
        <f t="shared" si="3"/>
        <v>29746</v>
      </c>
      <c r="C31" s="62">
        <v>16396</v>
      </c>
      <c r="D31" s="62">
        <v>13350</v>
      </c>
      <c r="E31" s="61">
        <f t="shared" si="6"/>
        <v>65037</v>
      </c>
      <c r="F31" s="62">
        <v>32904</v>
      </c>
      <c r="G31" s="63">
        <v>32133</v>
      </c>
      <c r="H31" s="41"/>
      <c r="I31" s="42"/>
      <c r="J31" s="43"/>
      <c r="K31" s="44"/>
      <c r="L31" s="45"/>
      <c r="M31" s="45"/>
      <c r="N31" s="45"/>
      <c r="O31" s="44"/>
      <c r="P31" s="44"/>
      <c r="Q31" s="44"/>
      <c r="R31" s="44"/>
      <c r="S31" s="44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</row>
    <row r="32" spans="1:35" s="46" customFormat="1" ht="14.25" customHeight="1">
      <c r="A32" s="18" t="s">
        <v>36</v>
      </c>
      <c r="B32" s="31">
        <f t="shared" si="3"/>
        <v>28112</v>
      </c>
      <c r="C32" s="62">
        <v>14503</v>
      </c>
      <c r="D32" s="62">
        <v>13609</v>
      </c>
      <c r="E32" s="61">
        <f t="shared" si="6"/>
        <v>61025</v>
      </c>
      <c r="F32" s="62">
        <v>30154</v>
      </c>
      <c r="G32" s="63">
        <v>30871</v>
      </c>
      <c r="H32" s="41"/>
      <c r="I32" s="42"/>
      <c r="J32" s="43"/>
      <c r="K32" s="44"/>
      <c r="L32" s="45"/>
      <c r="M32" s="45"/>
      <c r="N32" s="45"/>
      <c r="O32" s="44"/>
      <c r="P32" s="44"/>
      <c r="Q32" s="44"/>
      <c r="R32" s="44"/>
      <c r="S32" s="44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</row>
    <row r="33" spans="1:8955" s="46" customFormat="1" ht="14.25" customHeight="1">
      <c r="A33" s="18" t="s">
        <v>37</v>
      </c>
      <c r="B33" s="31">
        <f t="shared" si="3"/>
        <v>27095</v>
      </c>
      <c r="C33" s="62">
        <v>14476</v>
      </c>
      <c r="D33" s="62">
        <v>12619</v>
      </c>
      <c r="E33" s="61">
        <f t="shared" si="6"/>
        <v>61770</v>
      </c>
      <c r="F33" s="62">
        <v>30950</v>
      </c>
      <c r="G33" s="63">
        <v>30820</v>
      </c>
      <c r="H33" s="41"/>
      <c r="I33" s="42"/>
      <c r="J33" s="43"/>
      <c r="K33" s="44"/>
      <c r="L33" s="45"/>
      <c r="M33" s="45"/>
      <c r="N33" s="45"/>
      <c r="O33" s="44"/>
      <c r="P33" s="44"/>
      <c r="Q33" s="44"/>
      <c r="R33" s="44"/>
      <c r="S33" s="44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</row>
    <row r="34" spans="1:8955" s="17" customFormat="1" ht="14.25" customHeight="1">
      <c r="A34" s="18" t="s">
        <v>40</v>
      </c>
      <c r="B34" s="31">
        <f t="shared" si="3"/>
        <v>28365</v>
      </c>
      <c r="C34" s="62">
        <v>15207</v>
      </c>
      <c r="D34" s="54">
        <v>13158</v>
      </c>
      <c r="E34" s="61">
        <f t="shared" si="6"/>
        <v>66422</v>
      </c>
      <c r="F34" s="54">
        <v>34585</v>
      </c>
      <c r="G34" s="55">
        <v>31837</v>
      </c>
      <c r="H34" s="6"/>
      <c r="I34" s="1"/>
      <c r="J34" s="6"/>
      <c r="K34" s="32"/>
      <c r="L34" s="36"/>
      <c r="M34" s="36"/>
      <c r="N34" s="36"/>
      <c r="O34" s="32"/>
      <c r="P34" s="32"/>
      <c r="Q34" s="32"/>
      <c r="R34" s="32"/>
      <c r="S34" s="32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3"/>
      <c r="JU34" s="13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3"/>
      <c r="LD34" s="13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3"/>
      <c r="MM34" s="13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3"/>
      <c r="NV34" s="13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3"/>
      <c r="PE34" s="13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3"/>
      <c r="QN34" s="13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3"/>
      <c r="RW34" s="13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3"/>
      <c r="TF34" s="13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3"/>
      <c r="UO34" s="13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3"/>
      <c r="VX34" s="13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3"/>
      <c r="XG34" s="13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3"/>
      <c r="YP34" s="13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3"/>
      <c r="ZY34" s="13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3"/>
      <c r="ABH34" s="13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3"/>
      <c r="ACQ34" s="13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3"/>
      <c r="ADZ34" s="13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3"/>
      <c r="AFI34" s="13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3"/>
      <c r="AGR34" s="13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3"/>
      <c r="AIA34" s="13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3"/>
      <c r="AJJ34" s="13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3"/>
      <c r="AKS34" s="13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3"/>
      <c r="AMB34" s="13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3"/>
      <c r="ANK34" s="13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3"/>
      <c r="AOT34" s="13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3"/>
      <c r="AQC34" s="13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3"/>
      <c r="ARL34" s="13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3"/>
      <c r="ASU34" s="13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3"/>
      <c r="AUD34" s="13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3"/>
      <c r="AVM34" s="13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3"/>
      <c r="AWV34" s="13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3"/>
      <c r="AYE34" s="13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3"/>
      <c r="AZN34" s="13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3"/>
      <c r="BAW34" s="13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3"/>
      <c r="BCF34" s="13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3"/>
      <c r="BDO34" s="13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3"/>
      <c r="BEX34" s="13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3"/>
      <c r="BGG34" s="13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3"/>
      <c r="BHP34" s="13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3"/>
      <c r="BIY34" s="13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3"/>
      <c r="BKH34" s="13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3"/>
      <c r="BLQ34" s="13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3"/>
      <c r="BMZ34" s="13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3"/>
      <c r="BOI34" s="13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3"/>
      <c r="BPR34" s="13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3"/>
      <c r="BRA34" s="13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3"/>
      <c r="BSJ34" s="13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3"/>
      <c r="BTS34" s="13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3"/>
      <c r="BVB34" s="13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3"/>
      <c r="BWK34" s="13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3"/>
      <c r="BXT34" s="13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3"/>
      <c r="BZC34" s="13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3"/>
      <c r="CAL34" s="13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3"/>
      <c r="CBU34" s="13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3"/>
      <c r="CDD34" s="13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3"/>
      <c r="CEM34" s="13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3"/>
      <c r="CFV34" s="13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3"/>
      <c r="CHE34" s="13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3"/>
      <c r="CIN34" s="13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3"/>
      <c r="CJW34" s="13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3"/>
      <c r="CLF34" s="13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3"/>
      <c r="CMO34" s="13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3"/>
      <c r="CNX34" s="13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3"/>
      <c r="CPG34" s="13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3"/>
      <c r="CQP34" s="13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3"/>
      <c r="CRY34" s="13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3"/>
      <c r="CTH34" s="13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3"/>
      <c r="CUQ34" s="13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3"/>
      <c r="CVZ34" s="13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3"/>
      <c r="CXI34" s="13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3"/>
      <c r="CYR34" s="13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3"/>
      <c r="DAA34" s="13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3"/>
      <c r="DBJ34" s="13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3"/>
      <c r="DCS34" s="13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3"/>
      <c r="DEB34" s="13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3"/>
      <c r="DFK34" s="13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3"/>
      <c r="DGT34" s="13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3"/>
      <c r="DIC34" s="13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3"/>
      <c r="DJL34" s="13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3"/>
      <c r="DKU34" s="13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3"/>
      <c r="DMD34" s="13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3"/>
      <c r="DNM34" s="13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3"/>
      <c r="DOV34" s="13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3"/>
      <c r="DQE34" s="13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3"/>
      <c r="DRN34" s="13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3"/>
      <c r="DSW34" s="13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3"/>
      <c r="DUF34" s="13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3"/>
      <c r="DVO34" s="13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3"/>
      <c r="DWX34" s="13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3"/>
      <c r="DYG34" s="13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3"/>
      <c r="DZP34" s="13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3"/>
      <c r="EAY34" s="13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3"/>
      <c r="ECH34" s="13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3"/>
      <c r="EDQ34" s="13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3"/>
      <c r="EEZ34" s="13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3"/>
      <c r="EGI34" s="13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3"/>
      <c r="EHR34" s="13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3"/>
      <c r="EJA34" s="13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3"/>
      <c r="EKJ34" s="13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3"/>
      <c r="ELS34" s="13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3"/>
      <c r="ENB34" s="13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3"/>
      <c r="EOK34" s="13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3"/>
      <c r="EPT34" s="13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3"/>
      <c r="ERC34" s="13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3"/>
      <c r="ESL34" s="13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3"/>
      <c r="ETU34" s="13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3"/>
      <c r="EVD34" s="13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3"/>
      <c r="EWM34" s="13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3"/>
      <c r="EXV34" s="13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3"/>
      <c r="EZE34" s="13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3"/>
      <c r="FAN34" s="13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3"/>
      <c r="FBW34" s="13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3"/>
      <c r="FDF34" s="13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3"/>
      <c r="FEO34" s="13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3"/>
      <c r="FFX34" s="13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3"/>
      <c r="FHG34" s="13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3"/>
      <c r="FIP34" s="13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3"/>
      <c r="FJY34" s="13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3"/>
      <c r="FLH34" s="13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3"/>
      <c r="FMQ34" s="13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3"/>
      <c r="FNZ34" s="13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3"/>
      <c r="FPI34" s="13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3"/>
      <c r="FQR34" s="13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3"/>
      <c r="FSA34" s="13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3"/>
      <c r="FTJ34" s="13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3"/>
      <c r="FUS34" s="13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3"/>
      <c r="FWB34" s="13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3"/>
      <c r="FXK34" s="13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3"/>
      <c r="FYT34" s="13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3"/>
      <c r="GAC34" s="13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3"/>
      <c r="GBL34" s="13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3"/>
      <c r="GCU34" s="13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3"/>
      <c r="GED34" s="13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3"/>
      <c r="GFM34" s="13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3"/>
      <c r="GGV34" s="13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3"/>
      <c r="GIE34" s="13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3"/>
      <c r="GJN34" s="13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3"/>
      <c r="GKW34" s="13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3"/>
      <c r="GMF34" s="13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3"/>
      <c r="GNO34" s="13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3"/>
      <c r="GOX34" s="13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3"/>
      <c r="GQG34" s="13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3"/>
      <c r="GRP34" s="13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3"/>
      <c r="GSY34" s="13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3"/>
      <c r="GUH34" s="13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3"/>
      <c r="GVQ34" s="13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3"/>
      <c r="GWZ34" s="13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3"/>
      <c r="GYI34" s="13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3"/>
      <c r="GZR34" s="13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3"/>
      <c r="HBA34" s="13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3"/>
      <c r="HCJ34" s="13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3"/>
      <c r="HDS34" s="13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3"/>
      <c r="HFB34" s="13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3"/>
      <c r="HGK34" s="13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3"/>
      <c r="HHT34" s="13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3"/>
      <c r="HJC34" s="13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3"/>
      <c r="HKL34" s="13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3"/>
      <c r="HLU34" s="13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3"/>
      <c r="HND34" s="13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3"/>
      <c r="HOM34" s="13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3"/>
      <c r="HPV34" s="13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3"/>
      <c r="HRE34" s="13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3"/>
      <c r="HSN34" s="13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3"/>
      <c r="HTW34" s="13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3"/>
      <c r="HVF34" s="13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3"/>
      <c r="HWO34" s="13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3"/>
      <c r="HXX34" s="13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3"/>
      <c r="HZG34" s="13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3"/>
      <c r="IAP34" s="13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3"/>
      <c r="IBY34" s="13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3"/>
      <c r="IDH34" s="13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3"/>
      <c r="IEQ34" s="13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3"/>
      <c r="IFZ34" s="13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3"/>
      <c r="IHI34" s="13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3"/>
      <c r="IIR34" s="13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3"/>
      <c r="IKA34" s="13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3"/>
      <c r="ILJ34" s="13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3"/>
      <c r="IMS34" s="13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3"/>
      <c r="IOB34" s="13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3"/>
      <c r="IPK34" s="13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3"/>
      <c r="IQT34" s="13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3"/>
      <c r="ISC34" s="13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3"/>
      <c r="ITL34" s="13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3"/>
      <c r="IUU34" s="13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3"/>
      <c r="IWD34" s="13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3"/>
      <c r="IXM34" s="13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3"/>
      <c r="IYV34" s="13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3"/>
      <c r="JAE34" s="13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3"/>
      <c r="JBN34" s="13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3"/>
      <c r="JCW34" s="13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3"/>
      <c r="JEF34" s="13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3"/>
      <c r="JFO34" s="13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3"/>
      <c r="JGX34" s="13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3"/>
      <c r="JIG34" s="13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3"/>
      <c r="JJP34" s="13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3"/>
      <c r="JKY34" s="13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3"/>
      <c r="JMH34" s="13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3"/>
      <c r="JNQ34" s="13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3"/>
      <c r="JOZ34" s="13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3"/>
      <c r="JQI34" s="13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3"/>
      <c r="JRR34" s="13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3"/>
      <c r="JTA34" s="13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3"/>
      <c r="JUJ34" s="13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3"/>
      <c r="JVS34" s="13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3"/>
      <c r="JXB34" s="13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3"/>
      <c r="JYK34" s="13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3"/>
      <c r="JZT34" s="13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3"/>
      <c r="KBC34" s="13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3"/>
      <c r="KCL34" s="13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3"/>
      <c r="KDU34" s="13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3"/>
      <c r="KFD34" s="13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3"/>
      <c r="KGM34" s="13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3"/>
      <c r="KHV34" s="13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3"/>
      <c r="KJE34" s="13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3"/>
      <c r="KKN34" s="13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3"/>
      <c r="KLW34" s="13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3"/>
      <c r="KNF34" s="13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3"/>
      <c r="KOO34" s="13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3"/>
      <c r="KPX34" s="13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3"/>
      <c r="KRG34" s="13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3"/>
      <c r="KSP34" s="13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3"/>
      <c r="KTY34" s="13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3"/>
      <c r="KVH34" s="13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3"/>
      <c r="KWQ34" s="13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3"/>
      <c r="KXZ34" s="13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3"/>
      <c r="KZI34" s="13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3"/>
      <c r="LAR34" s="13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3"/>
      <c r="LCA34" s="13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3"/>
      <c r="LDJ34" s="13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3"/>
      <c r="LES34" s="13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3"/>
      <c r="LGB34" s="13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3"/>
      <c r="LHK34" s="13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3"/>
      <c r="LIT34" s="13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3"/>
      <c r="LKC34" s="13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3"/>
      <c r="LLL34" s="13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3"/>
      <c r="LMU34" s="13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3"/>
      <c r="LOD34" s="13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3"/>
      <c r="LPM34" s="13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3"/>
      <c r="LQV34" s="13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3"/>
      <c r="LSE34" s="13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3"/>
      <c r="LTN34" s="13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3"/>
      <c r="LUW34" s="13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3"/>
      <c r="LWF34" s="13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3"/>
      <c r="LXO34" s="13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3"/>
      <c r="LYX34" s="13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3"/>
      <c r="MAG34" s="13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3"/>
      <c r="MBP34" s="13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3"/>
      <c r="MCY34" s="13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3"/>
      <c r="MEH34" s="13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</row>
    <row r="35" spans="1:8955" s="13" customFormat="1" ht="14.25" customHeight="1">
      <c r="A35" s="30" t="s">
        <v>42</v>
      </c>
      <c r="B35" s="85">
        <f t="shared" si="3"/>
        <v>26439</v>
      </c>
      <c r="C35" s="86">
        <v>14643</v>
      </c>
      <c r="D35" s="64">
        <v>11796</v>
      </c>
      <c r="E35" s="87">
        <f t="shared" si="6"/>
        <v>56886</v>
      </c>
      <c r="F35" s="64">
        <v>29148</v>
      </c>
      <c r="G35" s="65">
        <v>27738</v>
      </c>
      <c r="H35" s="6"/>
      <c r="I35" s="1"/>
      <c r="J35" s="6"/>
      <c r="K35" s="32"/>
      <c r="L35" s="36"/>
      <c r="M35" s="36"/>
      <c r="N35" s="36"/>
      <c r="O35" s="32"/>
      <c r="P35" s="32"/>
      <c r="Q35" s="32"/>
      <c r="R35" s="32"/>
      <c r="S35" s="32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8955" ht="18" customHeight="1">
      <c r="A36" s="39" t="s">
        <v>44</v>
      </c>
      <c r="B36" s="39"/>
      <c r="C36" s="52"/>
      <c r="D36" s="53"/>
      <c r="E36" s="49"/>
      <c r="F36" s="49"/>
      <c r="G36" s="50"/>
      <c r="I36" s="7"/>
      <c r="K36" s="7"/>
    </row>
    <row r="37" spans="1:8955" ht="14.25" customHeight="1">
      <c r="A37" s="47" t="s">
        <v>16</v>
      </c>
      <c r="B37" s="48">
        <f t="shared" ref="B37:G39" si="7">B10/B9*100-100</f>
        <v>1.3730940948530019</v>
      </c>
      <c r="C37" s="48">
        <f t="shared" si="7"/>
        <v>-9.4783345501441545</v>
      </c>
      <c r="D37" s="48">
        <f t="shared" si="7"/>
        <v>16.698527862239217</v>
      </c>
      <c r="E37" s="48">
        <f t="shared" si="7"/>
        <v>8.163114125210555</v>
      </c>
      <c r="F37" s="48">
        <f t="shared" si="7"/>
        <v>7.8598186222359203</v>
      </c>
      <c r="G37" s="57">
        <f t="shared" si="7"/>
        <v>8.4774924927082367</v>
      </c>
      <c r="H37" s="78"/>
      <c r="I37" s="78"/>
      <c r="J37" s="78"/>
      <c r="K37" s="78"/>
      <c r="L37" s="78"/>
      <c r="M37" s="78"/>
      <c r="N37" s="78"/>
    </row>
    <row r="38" spans="1:8955" ht="14.25" customHeight="1">
      <c r="A38" s="66" t="s">
        <v>18</v>
      </c>
      <c r="B38" s="51">
        <f t="shared" si="7"/>
        <v>-2.975519977348128</v>
      </c>
      <c r="C38" s="67">
        <f t="shared" si="7"/>
        <v>-8.8123958719674107</v>
      </c>
      <c r="D38" s="51">
        <f t="shared" si="7"/>
        <v>3.4187868820741159</v>
      </c>
      <c r="E38" s="51">
        <f t="shared" si="7"/>
        <v>2.0616488951433922</v>
      </c>
      <c r="F38" s="51">
        <f t="shared" si="7"/>
        <v>2.2183360642570307</v>
      </c>
      <c r="G38" s="58">
        <f t="shared" si="7"/>
        <v>1.9001609287509353</v>
      </c>
      <c r="H38" s="78"/>
      <c r="I38" s="78"/>
      <c r="J38" s="78"/>
      <c r="K38" s="78"/>
      <c r="L38" s="78"/>
      <c r="M38" s="78"/>
    </row>
    <row r="39" spans="1:8955" ht="14.25" customHeight="1">
      <c r="A39" s="66" t="s">
        <v>17</v>
      </c>
      <c r="B39" s="51">
        <f t="shared" si="7"/>
        <v>-4.3203806502775564</v>
      </c>
      <c r="C39" s="51">
        <f t="shared" si="7"/>
        <v>3.2738517954213933</v>
      </c>
      <c r="D39" s="51">
        <f t="shared" si="7"/>
        <v>-11.655940532315597</v>
      </c>
      <c r="E39" s="51">
        <f t="shared" si="7"/>
        <v>-4.9869785425553914</v>
      </c>
      <c r="F39" s="51">
        <f t="shared" si="7"/>
        <v>-4.7107828603223112</v>
      </c>
      <c r="G39" s="58">
        <f t="shared" si="7"/>
        <v>-5.2725255108666715</v>
      </c>
      <c r="H39" s="78"/>
      <c r="I39" s="78"/>
      <c r="J39" s="78"/>
      <c r="K39" s="78"/>
      <c r="L39" s="78"/>
      <c r="M39" s="78"/>
    </row>
    <row r="40" spans="1:8955" ht="14.25" customHeight="1">
      <c r="A40" s="66" t="s">
        <v>19</v>
      </c>
      <c r="B40" s="51">
        <f>B24/B12*100-100</f>
        <v>0.73434340085533734</v>
      </c>
      <c r="C40" s="51">
        <f t="shared" ref="C40:G40" si="8">C24/C12*100-100</f>
        <v>3.602037945800646</v>
      </c>
      <c r="D40" s="51">
        <f t="shared" si="8"/>
        <v>-2.5037941622842652</v>
      </c>
      <c r="E40" s="51">
        <f t="shared" si="8"/>
        <v>4.8789510944596799</v>
      </c>
      <c r="F40" s="51">
        <f t="shared" si="8"/>
        <v>4.3144537499134117</v>
      </c>
      <c r="G40" s="58">
        <f t="shared" si="8"/>
        <v>5.4660217488250851</v>
      </c>
      <c r="H40" s="78"/>
      <c r="I40" s="78"/>
      <c r="J40" s="78"/>
      <c r="K40" s="78"/>
      <c r="L40" s="78"/>
      <c r="M40" s="78"/>
    </row>
    <row r="41" spans="1:8955" ht="18" customHeight="1">
      <c r="A41" s="90" t="s">
        <v>22</v>
      </c>
      <c r="B41" s="90"/>
      <c r="C41" s="90"/>
      <c r="D41" s="90"/>
      <c r="E41" s="90"/>
      <c r="F41" s="90"/>
      <c r="G41" s="90"/>
    </row>
    <row r="42" spans="1:8955" ht="14.25" customHeight="1">
      <c r="A42" s="60" t="s">
        <v>26</v>
      </c>
      <c r="B42" s="48">
        <f t="shared" ref="B42:G49" si="9">B25/B13*100-100</f>
        <v>4.9877556900028708</v>
      </c>
      <c r="C42" s="48">
        <f t="shared" si="9"/>
        <v>16.702127659574458</v>
      </c>
      <c r="D42" s="48">
        <f t="shared" si="9"/>
        <v>-7.0968685981855515</v>
      </c>
      <c r="E42" s="48">
        <f t="shared" si="9"/>
        <v>-9.1127472999629049</v>
      </c>
      <c r="F42" s="48">
        <f t="shared" si="9"/>
        <v>-8.9123179611650443</v>
      </c>
      <c r="G42" s="57">
        <f t="shared" si="9"/>
        <v>-9.3255486208979335</v>
      </c>
      <c r="H42" s="79"/>
      <c r="I42" s="79"/>
      <c r="J42" s="79"/>
      <c r="K42" s="79"/>
      <c r="L42" s="79"/>
      <c r="M42" s="79"/>
    </row>
    <row r="43" spans="1:8955" ht="14.25" customHeight="1">
      <c r="A43" s="18" t="s">
        <v>27</v>
      </c>
      <c r="B43" s="59">
        <f t="shared" si="9"/>
        <v>7.3929660657066734</v>
      </c>
      <c r="C43" s="51">
        <f t="shared" si="9"/>
        <v>12.698749205003182</v>
      </c>
      <c r="D43" s="51">
        <f t="shared" si="9"/>
        <v>1.0040844111640581</v>
      </c>
      <c r="E43" s="59">
        <f t="shared" si="9"/>
        <v>-6.0120771961320401</v>
      </c>
      <c r="F43" s="51">
        <f t="shared" si="9"/>
        <v>-7.0065474289364431</v>
      </c>
      <c r="G43" s="58">
        <f t="shared" si="9"/>
        <v>-4.9728827701293312</v>
      </c>
      <c r="H43" s="79"/>
      <c r="I43" s="79"/>
      <c r="J43" s="79"/>
      <c r="K43" s="79"/>
      <c r="L43" s="79"/>
      <c r="M43" s="79"/>
    </row>
    <row r="44" spans="1:8955" ht="14.25" customHeight="1">
      <c r="A44" s="18" t="s">
        <v>28</v>
      </c>
      <c r="B44" s="59">
        <f t="shared" si="9"/>
        <v>4.3692307692307679</v>
      </c>
      <c r="C44" s="51">
        <f t="shared" si="9"/>
        <v>8.2675837885224865</v>
      </c>
      <c r="D44" s="51">
        <f t="shared" si="9"/>
        <v>-0.80565750604243647</v>
      </c>
      <c r="E44" s="59">
        <f t="shared" si="9"/>
        <v>-5.820916033531617</v>
      </c>
      <c r="F44" s="51">
        <f t="shared" si="9"/>
        <v>-7.7537665499923918</v>
      </c>
      <c r="G44" s="58">
        <f t="shared" si="9"/>
        <v>-3.7601914574291158</v>
      </c>
      <c r="H44" s="79"/>
      <c r="I44" s="79"/>
      <c r="J44" s="79"/>
      <c r="K44" s="79"/>
      <c r="L44" s="79"/>
      <c r="M44" s="79"/>
    </row>
    <row r="45" spans="1:8955" ht="14.25" customHeight="1">
      <c r="A45" s="18" t="s">
        <v>29</v>
      </c>
      <c r="B45" s="59">
        <f t="shared" si="9"/>
        <v>-2.6609442060085797</v>
      </c>
      <c r="C45" s="59">
        <f t="shared" si="9"/>
        <v>-0.67665221390093677</v>
      </c>
      <c r="D45" s="59">
        <f t="shared" si="9"/>
        <v>-5.2708891385120609</v>
      </c>
      <c r="E45" s="59">
        <f t="shared" si="9"/>
        <v>0.54891771723417548</v>
      </c>
      <c r="F45" s="59">
        <f t="shared" si="9"/>
        <v>4.0312476969563136</v>
      </c>
      <c r="G45" s="74">
        <f t="shared" si="9"/>
        <v>-2.8856987097946529</v>
      </c>
      <c r="H45" s="79"/>
      <c r="I45" s="79"/>
      <c r="J45" s="79"/>
      <c r="K45" s="79"/>
      <c r="L45" s="79"/>
      <c r="M45" s="79"/>
    </row>
    <row r="46" spans="1:8955" ht="14.25" customHeight="1">
      <c r="A46" s="18" t="s">
        <v>30</v>
      </c>
      <c r="B46" s="59">
        <f t="shared" si="9"/>
        <v>-2.3676433937408774</v>
      </c>
      <c r="C46" s="59">
        <f t="shared" si="9"/>
        <v>-26.671193136226151</v>
      </c>
      <c r="D46" s="59">
        <f t="shared" si="9"/>
        <v>30.758875988557975</v>
      </c>
      <c r="E46" s="59">
        <f t="shared" si="9"/>
        <v>4.6055244628994387</v>
      </c>
      <c r="F46" s="59">
        <f t="shared" si="9"/>
        <v>7.3677718929115628</v>
      </c>
      <c r="G46" s="74">
        <f t="shared" si="9"/>
        <v>1.8688901667624975</v>
      </c>
      <c r="H46" s="79"/>
      <c r="I46" s="79"/>
      <c r="J46" s="79"/>
      <c r="K46" s="79"/>
      <c r="L46" s="79"/>
      <c r="M46" s="79"/>
    </row>
    <row r="47" spans="1:8955" ht="14.25" customHeight="1">
      <c r="A47" s="18" t="s">
        <v>31</v>
      </c>
      <c r="B47" s="59">
        <f t="shared" si="9"/>
        <v>5.3391684901531704</v>
      </c>
      <c r="C47" s="59">
        <f t="shared" si="9"/>
        <v>14.106939704209339</v>
      </c>
      <c r="D47" s="59">
        <f t="shared" si="9"/>
        <v>-4.3347280334727998</v>
      </c>
      <c r="E47" s="59">
        <f t="shared" si="9"/>
        <v>9.6862235425176522</v>
      </c>
      <c r="F47" s="59">
        <f t="shared" si="9"/>
        <v>3.6483360028474863</v>
      </c>
      <c r="G47" s="74">
        <f t="shared" si="9"/>
        <v>16.270133902581023</v>
      </c>
      <c r="H47" s="79"/>
      <c r="I47" s="79"/>
      <c r="J47" s="79"/>
      <c r="K47" s="79"/>
      <c r="L47" s="79"/>
      <c r="M47" s="79"/>
    </row>
    <row r="48" spans="1:8955" ht="14.25" customHeight="1">
      <c r="A48" s="18" t="s">
        <v>34</v>
      </c>
      <c r="B48" s="59">
        <f t="shared" si="9"/>
        <v>2.4170224486985319</v>
      </c>
      <c r="C48" s="59">
        <f t="shared" si="9"/>
        <v>10.299360914900774</v>
      </c>
      <c r="D48" s="59">
        <f t="shared" si="9"/>
        <v>-5.8466746597080146</v>
      </c>
      <c r="E48" s="59">
        <f t="shared" si="9"/>
        <v>13.332520126860217</v>
      </c>
      <c r="F48" s="59">
        <f t="shared" si="9"/>
        <v>12.576980977145212</v>
      </c>
      <c r="G48" s="74">
        <f t="shared" si="9"/>
        <v>14.116769656935872</v>
      </c>
      <c r="H48" s="79"/>
      <c r="I48" s="79"/>
      <c r="J48" s="79"/>
      <c r="K48" s="79"/>
      <c r="L48" s="79"/>
      <c r="M48" s="79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13"/>
    </row>
    <row r="49" spans="1:36" ht="14.25" customHeight="1">
      <c r="A49" s="18" t="s">
        <v>35</v>
      </c>
      <c r="B49" s="59">
        <f t="shared" si="9"/>
        <v>-5.8823529411764781</v>
      </c>
      <c r="C49" s="59">
        <f t="shared" si="9"/>
        <v>-5.0167005042897443</v>
      </c>
      <c r="D49" s="59">
        <f t="shared" si="9"/>
        <v>-6.7876712328767184</v>
      </c>
      <c r="E49" s="59">
        <f t="shared" si="9"/>
        <v>10.68487684550368</v>
      </c>
      <c r="F49" s="59">
        <f t="shared" si="9"/>
        <v>3.1576066504738236</v>
      </c>
      <c r="G49" s="74">
        <f t="shared" si="9"/>
        <v>19.179245647222331</v>
      </c>
      <c r="H49" s="79"/>
      <c r="I49" s="79"/>
      <c r="J49" s="79"/>
      <c r="K49" s="79"/>
      <c r="L49" s="79"/>
      <c r="M49" s="79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13"/>
    </row>
    <row r="50" spans="1:36" ht="14.25" customHeight="1">
      <c r="A50" s="18" t="s">
        <v>38</v>
      </c>
      <c r="B50" s="59">
        <f>B33/B21*100-100</f>
        <v>-6.138497245990223</v>
      </c>
      <c r="C50" s="59">
        <f>C33/C21*100-100</f>
        <v>20.854900651193859</v>
      </c>
      <c r="D50" s="59">
        <f>D33/D21*100-100</f>
        <v>-25.282728403102624</v>
      </c>
      <c r="E50" s="59">
        <f>E33/E21*100-100</f>
        <v>12.298881919825462</v>
      </c>
      <c r="F50" s="59">
        <f>F33/F21*100-100</f>
        <v>12.529086678301354</v>
      </c>
      <c r="G50" s="74">
        <f>G33/G20*100-100</f>
        <v>18.982357255916298</v>
      </c>
      <c r="H50" s="79"/>
      <c r="I50" s="79"/>
      <c r="J50" s="79"/>
      <c r="K50" s="79"/>
      <c r="L50" s="79"/>
      <c r="M50" s="79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13"/>
    </row>
    <row r="51" spans="1:36" s="81" customFormat="1" ht="14.25" customHeight="1">
      <c r="A51" s="18" t="s">
        <v>39</v>
      </c>
      <c r="B51" s="59">
        <f t="shared" ref="B51:F52" si="10">B34/B22*100-100</f>
        <v>2.115730455940934E-2</v>
      </c>
      <c r="C51" s="59">
        <f t="shared" si="10"/>
        <v>-2.0924542879217114</v>
      </c>
      <c r="D51" s="59">
        <f t="shared" si="10"/>
        <v>2.5804942698994324</v>
      </c>
      <c r="E51" s="59">
        <f>E34/E22*100-100</f>
        <v>13.326849908720192</v>
      </c>
      <c r="F51" s="59">
        <f t="shared" si="10"/>
        <v>16.510578089206305</v>
      </c>
      <c r="G51" s="74">
        <f>G34/G22*100-100</f>
        <v>10.059805717841471</v>
      </c>
      <c r="H51" s="79"/>
      <c r="I51" s="79"/>
      <c r="J51" s="79"/>
      <c r="K51" s="79"/>
      <c r="L51" s="79"/>
      <c r="M51" s="79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13"/>
    </row>
    <row r="52" spans="1:36" s="13" customFormat="1" ht="14.25" customHeight="1">
      <c r="A52" s="30" t="s">
        <v>43</v>
      </c>
      <c r="B52" s="56">
        <f t="shared" si="10"/>
        <v>2.4648296709684843</v>
      </c>
      <c r="C52" s="56">
        <f t="shared" si="10"/>
        <v>6.8338686530438508E-2</v>
      </c>
      <c r="D52" s="56">
        <f t="shared" si="10"/>
        <v>5.604297224709029</v>
      </c>
      <c r="E52" s="56">
        <f>E35/E23*100-100</f>
        <v>6.3687359760658211</v>
      </c>
      <c r="F52" s="56">
        <f>F35/F23*100-100</f>
        <v>7.8716553791495585</v>
      </c>
      <c r="G52" s="75">
        <f>G35/G23*100-100</f>
        <v>4.8338939491288357</v>
      </c>
      <c r="H52" s="79"/>
      <c r="I52" s="79"/>
      <c r="J52" s="79"/>
      <c r="K52" s="79"/>
      <c r="L52" s="79"/>
      <c r="M52" s="79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6" s="1" customFormat="1" ht="14.25" customHeight="1">
      <c r="A53" s="9" t="s">
        <v>9</v>
      </c>
      <c r="B53" s="8"/>
      <c r="C53" s="8"/>
      <c r="D53" s="8"/>
      <c r="E53" s="8"/>
      <c r="F53" s="8"/>
      <c r="G53" s="8"/>
    </row>
    <row r="54" spans="1:36" s="1" customFormat="1" ht="14.25" customHeight="1">
      <c r="A54" s="9" t="s">
        <v>10</v>
      </c>
      <c r="B54" s="10"/>
      <c r="C54" s="10"/>
      <c r="D54" s="10"/>
      <c r="E54" s="10"/>
      <c r="F54" s="10"/>
      <c r="G54" s="11"/>
    </row>
    <row r="55" spans="1:36" s="1" customFormat="1" ht="14.25" customHeight="1">
      <c r="A55" s="82" t="s">
        <v>41</v>
      </c>
      <c r="B55" s="83"/>
      <c r="C55" s="83"/>
      <c r="D55" s="84"/>
      <c r="E55" s="84"/>
      <c r="F55" s="84"/>
      <c r="G55" s="84"/>
      <c r="H55" s="84"/>
      <c r="I55" s="84"/>
      <c r="J55" s="84"/>
    </row>
    <row r="56" spans="1:36" s="1" customFormat="1" ht="14.25" customHeight="1">
      <c r="A56" s="9" t="s">
        <v>8</v>
      </c>
      <c r="B56" s="10"/>
      <c r="C56" s="10"/>
      <c r="D56" s="10"/>
      <c r="E56" s="10"/>
      <c r="F56" s="10"/>
      <c r="G56" s="11"/>
    </row>
    <row r="57" spans="1:36" s="1" customFormat="1">
      <c r="A57" s="6"/>
    </row>
    <row r="58" spans="1:36" s="1" customFormat="1">
      <c r="A58" s="6"/>
    </row>
    <row r="59" spans="1:36" s="1" customFormat="1">
      <c r="A59" s="6"/>
    </row>
    <row r="60" spans="1:36" s="1" customFormat="1">
      <c r="A60" s="6"/>
    </row>
    <row r="61" spans="1:36" s="1" customFormat="1">
      <c r="A61" s="6"/>
    </row>
    <row r="62" spans="1:36" s="1" customFormat="1">
      <c r="A62" s="6"/>
    </row>
    <row r="63" spans="1:36" s="1" customFormat="1">
      <c r="A63" s="6"/>
    </row>
    <row r="64" spans="1:36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1" s="1" customFormat="1">
      <c r="A433" s="6"/>
    </row>
    <row r="434" spans="1:1" s="1" customFormat="1">
      <c r="A434" s="6"/>
    </row>
    <row r="435" spans="1:1" s="1" customFormat="1">
      <c r="A435" s="6"/>
    </row>
    <row r="436" spans="1:1" s="1" customFormat="1">
      <c r="A436" s="6"/>
    </row>
    <row r="437" spans="1:1" s="1" customFormat="1">
      <c r="A437" s="6"/>
    </row>
    <row r="438" spans="1:1" s="1" customFormat="1">
      <c r="A438" s="6"/>
    </row>
    <row r="439" spans="1:1" s="1" customFormat="1">
      <c r="A439" s="6"/>
    </row>
    <row r="440" spans="1:1" s="1" customFormat="1">
      <c r="A440" s="6"/>
    </row>
    <row r="441" spans="1:1" s="1" customFormat="1">
      <c r="A441" s="6"/>
    </row>
    <row r="442" spans="1:1" s="1" customFormat="1">
      <c r="A442" s="6"/>
    </row>
    <row r="443" spans="1:1" s="1" customFormat="1">
      <c r="A443" s="6"/>
    </row>
    <row r="444" spans="1:1" s="1" customFormat="1">
      <c r="A444" s="6"/>
    </row>
    <row r="445" spans="1:1" s="1" customFormat="1">
      <c r="A445" s="6"/>
    </row>
    <row r="446" spans="1:1" s="1" customFormat="1">
      <c r="A446" s="6"/>
    </row>
    <row r="447" spans="1:1" s="1" customFormat="1">
      <c r="A447" s="6"/>
    </row>
    <row r="448" spans="1:1" s="1" customFormat="1">
      <c r="A448" s="6"/>
    </row>
    <row r="449" spans="1:7" s="1" customFormat="1">
      <c r="A449" s="6"/>
    </row>
    <row r="450" spans="1:7" s="1" customFormat="1">
      <c r="A450" s="6"/>
    </row>
    <row r="451" spans="1:7" s="1" customFormat="1">
      <c r="A451" s="6"/>
    </row>
    <row r="452" spans="1:7" s="1" customFormat="1">
      <c r="A452" s="6"/>
    </row>
    <row r="453" spans="1:7" s="1" customFormat="1">
      <c r="A453" s="6"/>
    </row>
    <row r="454" spans="1:7" s="1" customFormat="1">
      <c r="A454" s="6"/>
    </row>
    <row r="455" spans="1:7" s="1" customFormat="1">
      <c r="A455" s="6"/>
    </row>
    <row r="456" spans="1:7" s="1" customFormat="1">
      <c r="A456" s="6"/>
    </row>
    <row r="457" spans="1:7" s="1" customFormat="1">
      <c r="A457" s="6"/>
    </row>
    <row r="458" spans="1:7" s="1" customFormat="1">
      <c r="A458" s="6"/>
    </row>
    <row r="459" spans="1:7" s="1" customFormat="1">
      <c r="A459" s="6"/>
    </row>
    <row r="460" spans="1:7">
      <c r="A460" s="6"/>
      <c r="B460" s="1"/>
      <c r="C460" s="1"/>
      <c r="D460" s="1"/>
      <c r="E460" s="1"/>
      <c r="F460" s="1"/>
      <c r="G460" s="1"/>
    </row>
  </sheetData>
  <mergeCells count="4">
    <mergeCell ref="A4:G4"/>
    <mergeCell ref="A5:A7"/>
    <mergeCell ref="A41:G41"/>
    <mergeCell ref="B8:G8"/>
  </mergeCells>
  <printOptions horizontalCentered="1"/>
  <pageMargins left="0.78740157480314965" right="0.78740157480314965" top="0.98425196850393704" bottom="0.98425196850393704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2025-12-15T14:16:39Z</cp:lastPrinted>
  <dcterms:created xsi:type="dcterms:W3CDTF">2020-08-19T16:15:42Z</dcterms:created>
  <dcterms:modified xsi:type="dcterms:W3CDTF">2025-12-16T13:29:48Z</dcterms:modified>
</cp:coreProperties>
</file>